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mag\Desktop\Uvg\opt2025\"/>
    </mc:Choice>
  </mc:AlternateContent>
  <xr:revisionPtr revIDLastSave="0" documentId="8_{8837566C-9417-40E9-B287-ACFAEBDDAAC7}" xr6:coauthVersionLast="47" xr6:coauthVersionMax="47" xr10:uidLastSave="{00000000-0000-0000-0000-000000000000}"/>
  <bookViews>
    <workbookView xWindow="-108" yWindow="-108" windowWidth="23256" windowHeight="12576" activeTab="3" xr2:uid="{F9F52777-3CC0-4D83-8F32-2DAE37605C93}"/>
  </bookViews>
  <sheets>
    <sheet name="Ejemplo 1" sheetId="1" r:id="rId1"/>
    <sheet name="Ejemplo 1 sin pivoteo" sheetId="2" r:id="rId2"/>
    <sheet name="Ejemplo 2" sheetId="4" r:id="rId3"/>
    <sheet name="Ejemplo 2 sin pivoteo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H27" i="4"/>
  <c r="G27" i="4"/>
  <c r="F27" i="4"/>
  <c r="E27" i="4"/>
  <c r="D27" i="4"/>
  <c r="H12" i="4"/>
  <c r="H16" i="4" s="1"/>
  <c r="H22" i="4" s="1"/>
  <c r="H28" i="4" s="1"/>
  <c r="G12" i="4"/>
  <c r="G16" i="4" s="1"/>
  <c r="G22" i="4" s="1"/>
  <c r="G28" i="4" s="1"/>
  <c r="F12" i="4"/>
  <c r="F16" i="4" s="1"/>
  <c r="F22" i="4" s="1"/>
  <c r="F28" i="4" s="1"/>
  <c r="E12" i="4"/>
  <c r="E16" i="4" s="1"/>
  <c r="E22" i="4" s="1"/>
  <c r="E28" i="4" s="1"/>
  <c r="D12" i="4"/>
  <c r="D16" i="4" s="1"/>
  <c r="D22" i="4" s="1"/>
  <c r="D28" i="4" s="1"/>
  <c r="D34" i="4" s="1"/>
  <c r="H11" i="4"/>
  <c r="H17" i="4" s="1"/>
  <c r="G11" i="4"/>
  <c r="G17" i="4" s="1"/>
  <c r="F11" i="4"/>
  <c r="F17" i="4" s="1"/>
  <c r="E11" i="4"/>
  <c r="E17" i="4" s="1"/>
  <c r="D11" i="4"/>
  <c r="D17" i="4" s="1"/>
  <c r="H10" i="4"/>
  <c r="H18" i="4" s="1"/>
  <c r="G10" i="4"/>
  <c r="G18" i="4" s="1"/>
  <c r="F10" i="4"/>
  <c r="F18" i="4" s="1"/>
  <c r="E10" i="4"/>
  <c r="E18" i="4" s="1"/>
  <c r="D10" i="4"/>
  <c r="D18" i="4" s="1"/>
  <c r="H9" i="4"/>
  <c r="H15" i="4" s="1"/>
  <c r="H21" i="4" s="1"/>
  <c r="G9" i="4"/>
  <c r="G15" i="4" s="1"/>
  <c r="G21" i="4" s="1"/>
  <c r="F9" i="4"/>
  <c r="F15" i="4" s="1"/>
  <c r="F21" i="4" s="1"/>
  <c r="E9" i="4"/>
  <c r="D9" i="4"/>
  <c r="D15" i="4" s="1"/>
  <c r="D21" i="4" s="1"/>
  <c r="H21" i="3"/>
  <c r="G21" i="3"/>
  <c r="F21" i="3"/>
  <c r="E21" i="3"/>
  <c r="D21" i="3"/>
  <c r="G15" i="2"/>
  <c r="F15" i="2"/>
  <c r="E15" i="2"/>
  <c r="D15" i="2"/>
  <c r="G15" i="1"/>
  <c r="G20" i="1" s="1"/>
  <c r="F15" i="1"/>
  <c r="D15" i="1"/>
  <c r="H12" i="3"/>
  <c r="G12" i="3"/>
  <c r="F12" i="3"/>
  <c r="E12" i="3"/>
  <c r="D12" i="3"/>
  <c r="H11" i="3"/>
  <c r="G11" i="3"/>
  <c r="F11" i="3"/>
  <c r="E11" i="3"/>
  <c r="D11" i="3"/>
  <c r="H10" i="3"/>
  <c r="H16" i="3" s="1"/>
  <c r="H22" i="3" s="1"/>
  <c r="G10" i="3"/>
  <c r="G16" i="3" s="1"/>
  <c r="G22" i="3" s="1"/>
  <c r="F10" i="3"/>
  <c r="E10" i="3"/>
  <c r="H9" i="3"/>
  <c r="H15" i="3" s="1"/>
  <c r="G9" i="3"/>
  <c r="G15" i="3" s="1"/>
  <c r="F9" i="3"/>
  <c r="F15" i="3" s="1"/>
  <c r="E9" i="3"/>
  <c r="E15" i="3" s="1"/>
  <c r="D10" i="3"/>
  <c r="D16" i="3" s="1"/>
  <c r="D22" i="3" s="1"/>
  <c r="D9" i="3"/>
  <c r="D15" i="3" s="1"/>
  <c r="G10" i="1"/>
  <c r="F10" i="1"/>
  <c r="E10" i="1"/>
  <c r="D10" i="1"/>
  <c r="G9" i="1"/>
  <c r="G14" i="1" s="1"/>
  <c r="F9" i="1"/>
  <c r="F14" i="1" s="1"/>
  <c r="E9" i="1"/>
  <c r="E14" i="1" s="1"/>
  <c r="D9" i="1"/>
  <c r="D14" i="1" s="1"/>
  <c r="G8" i="1"/>
  <c r="G13" i="1" s="1"/>
  <c r="F8" i="1"/>
  <c r="F13" i="1" s="1"/>
  <c r="E8" i="1"/>
  <c r="E13" i="1" s="1"/>
  <c r="D8" i="1"/>
  <c r="D13" i="1" s="1"/>
  <c r="G13" i="2"/>
  <c r="F13" i="2"/>
  <c r="E13" i="2"/>
  <c r="D13" i="2"/>
  <c r="G8" i="2"/>
  <c r="F8" i="2"/>
  <c r="E8" i="2"/>
  <c r="D8" i="2"/>
  <c r="G10" i="2"/>
  <c r="F10" i="2"/>
  <c r="E10" i="2"/>
  <c r="D10" i="2"/>
  <c r="G9" i="2"/>
  <c r="G14" i="2" s="1"/>
  <c r="F9" i="2"/>
  <c r="F14" i="2" s="1"/>
  <c r="E9" i="2"/>
  <c r="E14" i="2" s="1"/>
  <c r="D9" i="2"/>
  <c r="D14" i="2" s="1"/>
  <c r="E24" i="4" l="1"/>
  <c r="E29" i="4" s="1"/>
  <c r="F24" i="4"/>
  <c r="F29" i="4" s="1"/>
  <c r="H24" i="4"/>
  <c r="H29" i="4" s="1"/>
  <c r="E23" i="4"/>
  <c r="E30" i="4" s="1"/>
  <c r="D23" i="4"/>
  <c r="D30" i="4" s="1"/>
  <c r="D24" i="4"/>
  <c r="D29" i="4" s="1"/>
  <c r="D35" i="4" s="1"/>
  <c r="G23" i="4"/>
  <c r="G30" i="4" s="1"/>
  <c r="H23" i="4"/>
  <c r="H30" i="4" s="1"/>
  <c r="F23" i="4"/>
  <c r="F30" i="4" s="1"/>
  <c r="F36" i="4" s="1"/>
  <c r="G24" i="4"/>
  <c r="G29" i="4" s="1"/>
  <c r="F33" i="4"/>
  <c r="G33" i="4"/>
  <c r="H33" i="4"/>
  <c r="E15" i="4"/>
  <c r="E21" i="4" s="1"/>
  <c r="E34" i="4"/>
  <c r="F34" i="4"/>
  <c r="G34" i="4"/>
  <c r="H34" i="4"/>
  <c r="G18" i="3"/>
  <c r="E18" i="3"/>
  <c r="F18" i="3"/>
  <c r="E17" i="3"/>
  <c r="E23" i="3" s="1"/>
  <c r="F17" i="3"/>
  <c r="F23" i="3" s="1"/>
  <c r="G17" i="3"/>
  <c r="G23" i="3" s="1"/>
  <c r="H17" i="3"/>
  <c r="H23" i="3" s="1"/>
  <c r="D17" i="3"/>
  <c r="D23" i="3" s="1"/>
  <c r="D18" i="3"/>
  <c r="E16" i="3"/>
  <c r="E22" i="3" s="1"/>
  <c r="H18" i="3"/>
  <c r="F16" i="3"/>
  <c r="F22" i="3" s="1"/>
  <c r="G19" i="1"/>
  <c r="G18" i="1" s="1"/>
  <c r="E15" i="1"/>
  <c r="G20" i="2"/>
  <c r="G19" i="2" s="1"/>
  <c r="H24" i="3" l="1"/>
  <c r="D24" i="3"/>
  <c r="E35" i="4"/>
  <c r="D36" i="4"/>
  <c r="E36" i="4"/>
  <c r="G36" i="4"/>
  <c r="H36" i="4"/>
  <c r="G35" i="4"/>
  <c r="H35" i="4"/>
  <c r="F35" i="4"/>
  <c r="E33" i="4"/>
  <c r="F24" i="3"/>
  <c r="E24" i="3"/>
  <c r="G24" i="3"/>
  <c r="G18" i="2"/>
  <c r="K20" i="2"/>
  <c r="K19" i="2"/>
  <c r="H30" i="3" l="1"/>
  <c r="L30" i="3" s="1"/>
  <c r="H42" i="4"/>
  <c r="L42" i="4" s="1"/>
  <c r="I4" i="2" a="1"/>
  <c r="I4" i="2" s="1"/>
  <c r="K4" i="2" s="1"/>
  <c r="K20" i="1"/>
  <c r="H29" i="3" l="1"/>
  <c r="L29" i="3" s="1"/>
  <c r="H41" i="4"/>
  <c r="L41" i="4" s="1"/>
  <c r="I5" i="2" a="1"/>
  <c r="I5" i="2" s="1"/>
  <c r="K5" i="2" s="1"/>
  <c r="I3" i="2" a="1"/>
  <c r="I3" i="2" s="1"/>
  <c r="K3" i="2" s="1"/>
  <c r="K18" i="2"/>
  <c r="K19" i="1"/>
  <c r="H28" i="3" l="1"/>
  <c r="H27" i="3" s="1"/>
  <c r="H40" i="4"/>
  <c r="L40" i="4" s="1"/>
  <c r="I5" i="1" a="1"/>
  <c r="I5" i="1" s="1"/>
  <c r="K5" i="1" s="1"/>
  <c r="K18" i="1"/>
  <c r="I3" i="1" a="1"/>
  <c r="I3" i="1" s="1"/>
  <c r="K3" i="1" s="1"/>
  <c r="I4" i="1" a="1"/>
  <c r="I4" i="1" s="1"/>
  <c r="K4" i="1" s="1"/>
  <c r="L28" i="3" l="1"/>
  <c r="H39" i="4"/>
  <c r="J5" i="4" s="1" a="1"/>
  <c r="J5" i="4" s="1"/>
  <c r="L5" i="4" s="1"/>
  <c r="J6" i="3" a="1"/>
  <c r="J6" i="3" s="1"/>
  <c r="L6" i="3" s="1"/>
  <c r="J5" i="3" a="1"/>
  <c r="J5" i="3" s="1"/>
  <c r="L5" i="3" s="1"/>
  <c r="J4" i="3" a="1"/>
  <c r="J4" i="3" s="1"/>
  <c r="L4" i="3" s="1"/>
  <c r="J3" i="3" a="1"/>
  <c r="J3" i="3" s="1"/>
  <c r="L3" i="3" s="1"/>
  <c r="L27" i="3"/>
  <c r="L39" i="4" l="1"/>
  <c r="J6" i="4" a="1"/>
  <c r="J6" i="4" s="1"/>
  <c r="L6" i="4" s="1"/>
  <c r="J3" i="4" a="1"/>
  <c r="J3" i="4" s="1"/>
  <c r="L3" i="4" s="1"/>
  <c r="J4" i="4" a="1"/>
  <c r="J4" i="4" s="1"/>
  <c r="L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<sst xmlns="http://schemas.openxmlformats.org/spreadsheetml/2006/main" count="34" uniqueCount="8">
  <si>
    <t>Error</t>
  </si>
  <si>
    <t>x =</t>
  </si>
  <si>
    <t>y =</t>
  </si>
  <si>
    <t>z =</t>
  </si>
  <si>
    <t>Redondeo</t>
  </si>
  <si>
    <t>Sol. Aprox.</t>
  </si>
  <si>
    <t>Sol. Exacta</t>
  </si>
  <si>
    <t>w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</si>
</sst>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/>
    <xf numFmtId="0" fontId="3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7CD1-D348-4C5E-B9CD-5201599BF2A1}">
  <dimension ref="B2:K20"/>
  <sheetViews>
    <sheetView workbookViewId="0"/>
  </sheetViews>
  <sheetFormatPr baseColWidth="10" defaultRowHeight="14.4" x14ac:dyDescent="0.3"/>
  <cols>
    <col min="9" max="11" width="11.5546875" style="10"/>
  </cols>
  <sheetData>
    <row r="2" spans="2:11" ht="15" thickBot="1" x14ac:dyDescent="0.35">
      <c r="B2" s="11" t="s">
        <v>4</v>
      </c>
      <c r="K2" s="10" t="s">
        <v>0</v>
      </c>
    </row>
    <row r="3" spans="2:11" x14ac:dyDescent="0.3">
      <c r="B3" s="11">
        <v>10</v>
      </c>
      <c r="D3" s="1">
        <v>4.5</v>
      </c>
      <c r="E3" s="2">
        <v>5.9</v>
      </c>
      <c r="F3" s="2">
        <v>4.0000000000000001E-3</v>
      </c>
      <c r="G3" s="3">
        <v>10.199999999999999</v>
      </c>
      <c r="I3" s="10" cm="1">
        <f t="array" ref="I3">SUMPRODUCT(D3:F3,TRANSPOSE($G$18:$G$20))</f>
        <v>10.199999999812402</v>
      </c>
      <c r="K3" s="12">
        <f>ABS(G3-I3)/G3</f>
        <v>1.8391911087782515E-11</v>
      </c>
    </row>
    <row r="4" spans="2:11" x14ac:dyDescent="0.3">
      <c r="D4" s="4">
        <v>1.22</v>
      </c>
      <c r="E4" s="5">
        <v>3.4</v>
      </c>
      <c r="F4" s="5">
        <v>5.5</v>
      </c>
      <c r="G4" s="6">
        <v>7.1</v>
      </c>
      <c r="I4" s="10" cm="1">
        <f t="array" ref="I4">SUMPRODUCT(D4:F4,TRANSPOSE($G$18:$G$20))</f>
        <v>7.0999999999779995</v>
      </c>
      <c r="K4" s="12">
        <f>ABS(G4-I4)/G4</f>
        <v>3.0986168247848032E-12</v>
      </c>
    </row>
    <row r="5" spans="2:11" ht="15" thickBot="1" x14ac:dyDescent="0.35">
      <c r="D5" s="7">
        <v>2.9999999999999997E-4</v>
      </c>
      <c r="E5" s="8">
        <v>1.5669999999999999</v>
      </c>
      <c r="F5" s="8">
        <v>2.2999999999999998</v>
      </c>
      <c r="G5" s="9">
        <v>3.2</v>
      </c>
      <c r="I5" s="10" cm="1">
        <f t="array" ref="I5">SUMPRODUCT(D5:F5,TRANSPOSE($G$18:$G$20))</f>
        <v>3.2000000000289699</v>
      </c>
      <c r="K5" s="12">
        <f>ABS(G5-I5)/G5</f>
        <v>9.0530360985496827E-12</v>
      </c>
    </row>
    <row r="7" spans="2:11" ht="15" thickBot="1" x14ac:dyDescent="0.35"/>
    <row r="8" spans="2:11" x14ac:dyDescent="0.3">
      <c r="D8" s="1">
        <f>D3</f>
        <v>4.5</v>
      </c>
      <c r="E8" s="2">
        <f t="shared" ref="E8:G8" si="0">E3</f>
        <v>5.9</v>
      </c>
      <c r="F8" s="2">
        <f t="shared" si="0"/>
        <v>4.0000000000000001E-3</v>
      </c>
      <c r="G8" s="3">
        <f t="shared" si="0"/>
        <v>10.199999999999999</v>
      </c>
    </row>
    <row r="9" spans="2:11" x14ac:dyDescent="0.3">
      <c r="D9" s="4">
        <f xml:space="preserve"> ROUND(D4 - ROUND(ROUND($D4/$D$3, $B$3)*D$3, $B$3), $B$3)</f>
        <v>0</v>
      </c>
      <c r="E9" s="5">
        <f xml:space="preserve"> ROUND(E4 - ROUND(ROUND($D4/$D$3, $B$3)*E$3, $B$3), $B$3)</f>
        <v>1.8004444445000001</v>
      </c>
      <c r="F9" s="5">
        <f xml:space="preserve"> ROUND(F4 - ROUND(ROUND($D4/$D$3, $B$3)*F$3, $B$3), $B$3)</f>
        <v>5.4989155556</v>
      </c>
      <c r="G9" s="6">
        <f xml:space="preserve"> ROUND(G4 - ROUND(ROUND($D4/$D$3, $B$3)*G$3, $B$3), $B$3)</f>
        <v>4.3346666667999996</v>
      </c>
    </row>
    <row r="10" spans="2:11" ht="15" thickBot="1" x14ac:dyDescent="0.35">
      <c r="D10" s="7">
        <f xml:space="preserve"> ROUND(D5 - ROUND(ROUND($D5/$D$3, $B$3)*D$3, $B$3), $B$3)</f>
        <v>-2.0000000000000001E-10</v>
      </c>
      <c r="E10" s="8">
        <f xml:space="preserve"> ROUND(E5 - ROUND(ROUND($D5/$D$3, $B$3)*E$3, $B$3), $B$3)</f>
        <v>1.5666066665</v>
      </c>
      <c r="F10" s="8">
        <f xml:space="preserve"> ROUND(F5 - ROUND(ROUND($D5/$D$3, $B$3)*F$3, $B$3), $B$3)</f>
        <v>2.2999997333</v>
      </c>
      <c r="G10" s="9">
        <f xml:space="preserve"> ROUND(G5 - ROUND(ROUND($D5/$D$3, $B$3)*G$3, $B$3), $B$3)</f>
        <v>3.1993199997000001</v>
      </c>
    </row>
    <row r="12" spans="2:11" ht="15" thickBot="1" x14ac:dyDescent="0.35"/>
    <row r="13" spans="2:11" x14ac:dyDescent="0.3">
      <c r="D13" s="1">
        <f>D8</f>
        <v>4.5</v>
      </c>
      <c r="E13" s="2">
        <f t="shared" ref="E13:G13" si="1">E8</f>
        <v>5.9</v>
      </c>
      <c r="F13" s="2">
        <f t="shared" si="1"/>
        <v>4.0000000000000001E-3</v>
      </c>
      <c r="G13" s="3">
        <f t="shared" si="1"/>
        <v>10.199999999999999</v>
      </c>
    </row>
    <row r="14" spans="2:11" x14ac:dyDescent="0.3">
      <c r="D14" s="4">
        <f t="shared" ref="D14:G14" si="2">D9</f>
        <v>0</v>
      </c>
      <c r="E14" s="5">
        <f t="shared" si="2"/>
        <v>1.8004444445000001</v>
      </c>
      <c r="F14" s="5">
        <f t="shared" si="2"/>
        <v>5.4989155556</v>
      </c>
      <c r="G14" s="6">
        <f t="shared" si="2"/>
        <v>4.3346666667999996</v>
      </c>
    </row>
    <row r="15" spans="2:11" ht="15" thickBot="1" x14ac:dyDescent="0.35">
      <c r="D15" s="7">
        <f t="shared" ref="D15:G15" si="3" xml:space="preserve"> ROUND(D10 - ROUND(ROUND($E10/$E$9, $B$3)*D$9, $B$3), $B$3)</f>
        <v>-2.0000000000000001E-10</v>
      </c>
      <c r="E15" s="8">
        <f xml:space="preserve"> ROUND(E10 - ROUND(ROUND($E10/$E$9, $B$3)*E$9, $B$3), $B$3)</f>
        <v>1E-10</v>
      </c>
      <c r="F15" s="8">
        <f t="shared" ref="F15:G15" si="4" xml:space="preserve"> ROUND(F10 - ROUND(ROUND($E10/$E$9, $B$3)*F$9, $B$3), $B$3)</f>
        <v>-2.4847287229999999</v>
      </c>
      <c r="G15" s="9">
        <f t="shared" si="4"/>
        <v>-0.57236966160000002</v>
      </c>
    </row>
    <row r="16" spans="2:11" x14ac:dyDescent="0.3">
      <c r="D16" s="5"/>
      <c r="E16" s="5"/>
      <c r="F16" s="5"/>
      <c r="G16" s="5"/>
    </row>
    <row r="17" spans="6:11" x14ac:dyDescent="0.3">
      <c r="F17" s="11" t="s">
        <v>5</v>
      </c>
      <c r="G17" s="11"/>
      <c r="H17" s="11"/>
      <c r="I17" s="11" t="s">
        <v>6</v>
      </c>
      <c r="J17" s="11"/>
      <c r="K17" s="11" t="s">
        <v>0</v>
      </c>
    </row>
    <row r="18" spans="6:11" x14ac:dyDescent="0.3">
      <c r="F18" s="10" t="s">
        <v>1</v>
      </c>
      <c r="G18">
        <f xml:space="preserve"> ROUND(ROUND(G13 - ROUND(F13*G20, $B$3) - ROUND(E13*G19, $B$3), $B$3) / D13, $B$3)</f>
        <v>3.2323699900000002E-2</v>
      </c>
      <c r="I18" s="13">
        <v>3.2323699968957148E-2</v>
      </c>
      <c r="K18" s="12">
        <f>ABS(G18-I18)/I18</f>
        <v>2.1333308258474312E-9</v>
      </c>
    </row>
    <row r="19" spans="6:11" x14ac:dyDescent="0.3">
      <c r="F19" s="10" t="s">
        <v>2</v>
      </c>
      <c r="G19">
        <f xml:space="preserve"> ROUND(ROUND(G14 - ROUND(F14*G20, $B$3), $B$3) / E14, $B$3)</f>
        <v>1.704003717</v>
      </c>
      <c r="I19" s="13">
        <v>1.7040037169792008</v>
      </c>
      <c r="K19" s="12">
        <f>ABS(G19-I19)/I19</f>
        <v>1.220604156005282E-11</v>
      </c>
    </row>
    <row r="20" spans="6:11" x14ac:dyDescent="0.3">
      <c r="F20" s="10" t="s">
        <v>3</v>
      </c>
      <c r="G20">
        <f xml:space="preserve"> ROUND(G15/F15, $B$3)</f>
        <v>0.2303549906</v>
      </c>
      <c r="I20" s="13">
        <v>0.23035499060156342</v>
      </c>
      <c r="K20" s="12">
        <f>ABS(G20-I20)/I20</f>
        <v>6.7869858568913265E-12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71383-78D7-4219-943F-AF21858A6E63}">
  <dimension ref="B2:K20"/>
  <sheetViews>
    <sheetView workbookViewId="0"/>
  </sheetViews>
  <sheetFormatPr baseColWidth="10" defaultRowHeight="14.4" x14ac:dyDescent="0.3"/>
  <cols>
    <col min="9" max="11" width="11.5546875" style="10"/>
  </cols>
  <sheetData>
    <row r="2" spans="2:11" ht="15" thickBot="1" x14ac:dyDescent="0.35">
      <c r="B2" s="11" t="s">
        <v>4</v>
      </c>
      <c r="K2" s="10" t="s">
        <v>0</v>
      </c>
    </row>
    <row r="3" spans="2:11" x14ac:dyDescent="0.3">
      <c r="B3" s="11">
        <v>10</v>
      </c>
      <c r="D3" s="1">
        <v>2.9999999999999997E-4</v>
      </c>
      <c r="E3" s="2">
        <v>1.5669999999999999</v>
      </c>
      <c r="F3" s="2">
        <v>2.2999999999999998</v>
      </c>
      <c r="G3" s="3">
        <v>3.2</v>
      </c>
      <c r="I3" s="10" cm="1">
        <f t="array" ref="I3">SUMPRODUCT(D3:F3,TRANSPOSE($G$18:$G$20))</f>
        <v>3.2000000000702999</v>
      </c>
      <c r="K3" s="12">
        <f>ABS(G3-I3)/G3</f>
        <v>2.1968676877648363E-11</v>
      </c>
    </row>
    <row r="4" spans="2:11" x14ac:dyDescent="0.3">
      <c r="D4" s="4">
        <v>1.22</v>
      </c>
      <c r="E4" s="5">
        <v>3.4</v>
      </c>
      <c r="F4" s="5">
        <v>5.5</v>
      </c>
      <c r="G4" s="6">
        <v>7.1</v>
      </c>
      <c r="I4" s="10" cm="1">
        <f t="array" ref="I4">SUMPRODUCT(D4:F4,TRANSPOSE($G$18:$G$20))</f>
        <v>7.1000003854600005</v>
      </c>
      <c r="K4" s="12">
        <f>ABS(G4-I4)/G4</f>
        <v>5.4290140958712498E-8</v>
      </c>
    </row>
    <row r="5" spans="2:11" ht="15" thickBot="1" x14ac:dyDescent="0.35">
      <c r="D5" s="7">
        <v>4.5</v>
      </c>
      <c r="E5" s="8">
        <v>5.9</v>
      </c>
      <c r="F5" s="8">
        <v>4.0000000000000001E-3</v>
      </c>
      <c r="G5" s="9">
        <v>10.199999999999999</v>
      </c>
      <c r="I5" s="10" cm="1">
        <f t="array" ref="I5">SUMPRODUCT(D5:F5,TRANSPOSE($G$18:$G$20))</f>
        <v>10.2000010194252</v>
      </c>
      <c r="K5" s="12">
        <f>ABS(G5-I5)/G5</f>
        <v>9.9943647083812403E-8</v>
      </c>
    </row>
    <row r="7" spans="2:11" ht="15" thickBot="1" x14ac:dyDescent="0.35"/>
    <row r="8" spans="2:11" x14ac:dyDescent="0.3">
      <c r="D8" s="1">
        <f>D3</f>
        <v>2.9999999999999997E-4</v>
      </c>
      <c r="E8" s="2">
        <f t="shared" ref="E8:G8" si="0">E3</f>
        <v>1.5669999999999999</v>
      </c>
      <c r="F8" s="2">
        <f t="shared" si="0"/>
        <v>2.2999999999999998</v>
      </c>
      <c r="G8" s="3">
        <f t="shared" si="0"/>
        <v>3.2</v>
      </c>
    </row>
    <row r="9" spans="2:11" x14ac:dyDescent="0.3">
      <c r="D9" s="4">
        <f xml:space="preserve"> ROUND(D4 - ROUND(ROUND($D4/$D$3, $B$3)*D$3, $B$3), $B$3)</f>
        <v>0</v>
      </c>
      <c r="E9" s="5">
        <f xml:space="preserve"> ROUND(E4 - ROUND(ROUND($D4/$D$3, $B$3)*E$3, $B$3), $B$3)</f>
        <v>-6369.0666666667003</v>
      </c>
      <c r="F9" s="5">
        <f xml:space="preserve"> ROUND(F4 - ROUND(ROUND($D4/$D$3, $B$3)*F$3, $B$3), $B$3)</f>
        <v>-9347.8333333333994</v>
      </c>
      <c r="G9" s="6">
        <f xml:space="preserve"> ROUND(G4 - ROUND(ROUND($D4/$D$3, $B$3)*G$3, $B$3), $B$3)</f>
        <v>-13006.233333333401</v>
      </c>
    </row>
    <row r="10" spans="2:11" ht="15" thickBot="1" x14ac:dyDescent="0.35">
      <c r="D10" s="7">
        <f xml:space="preserve"> ROUND(D5 - ROUND(ROUND($D5/$D$3, $B$3)*D$3, $B$3), $B$3)</f>
        <v>0</v>
      </c>
      <c r="E10" s="8">
        <f xml:space="preserve"> ROUND(E5 - ROUND(ROUND($D5/$D$3, $B$3)*E$3, $B$3), $B$3)</f>
        <v>-23499.1</v>
      </c>
      <c r="F10" s="8">
        <f xml:space="preserve"> ROUND(F5 - ROUND(ROUND($D5/$D$3, $B$3)*F$3, $B$3), $B$3)</f>
        <v>-34499.995999999999</v>
      </c>
      <c r="G10" s="9">
        <f xml:space="preserve"> ROUND(G5 - ROUND(ROUND($D5/$D$3, $B$3)*G$3, $B$3), $B$3)</f>
        <v>-47989.8</v>
      </c>
    </row>
    <row r="12" spans="2:11" ht="15" thickBot="1" x14ac:dyDescent="0.35"/>
    <row r="13" spans="2:11" x14ac:dyDescent="0.3">
      <c r="D13" s="1">
        <f>D8</f>
        <v>2.9999999999999997E-4</v>
      </c>
      <c r="E13" s="2">
        <f t="shared" ref="E13:G13" si="1">E8</f>
        <v>1.5669999999999999</v>
      </c>
      <c r="F13" s="2">
        <f t="shared" si="1"/>
        <v>2.2999999999999998</v>
      </c>
      <c r="G13" s="3">
        <f t="shared" si="1"/>
        <v>3.2</v>
      </c>
    </row>
    <row r="14" spans="2:11" x14ac:dyDescent="0.3">
      <c r="D14" s="4">
        <f t="shared" ref="D14:G14" si="2">D9</f>
        <v>0</v>
      </c>
      <c r="E14" s="5">
        <f t="shared" si="2"/>
        <v>-6369.0666666667003</v>
      </c>
      <c r="F14" s="5">
        <f t="shared" si="2"/>
        <v>-9347.8333333333994</v>
      </c>
      <c r="G14" s="6">
        <f t="shared" si="2"/>
        <v>-13006.233333333401</v>
      </c>
    </row>
    <row r="15" spans="2:11" ht="15" thickBot="1" x14ac:dyDescent="0.35">
      <c r="D15" s="7">
        <f t="shared" ref="D15:G15" si="3" xml:space="preserve"> ROUND(D10 - ROUND(ROUND($E10/$E$9, $B$3)*D$9, $B$3), $B$3)</f>
        <v>0</v>
      </c>
      <c r="E15" s="8">
        <f xml:space="preserve"> ROUND(E10 - ROUND(ROUND($E10/$E$9, $B$3)*E$9, $B$3), $B$3)</f>
        <v>-2.361E-7</v>
      </c>
      <c r="F15" s="8">
        <f t="shared" ref="F15:G15" si="4" xml:space="preserve"> ROUND(F10 - ROUND(ROUND($E10/$E$9, $B$3)*F$9, $B$3), $B$3)</f>
        <v>-10.5359617223</v>
      </c>
      <c r="G15" s="9">
        <f t="shared" si="4"/>
        <v>-2.4270117659000001</v>
      </c>
    </row>
    <row r="16" spans="2:11" x14ac:dyDescent="0.3">
      <c r="D16" s="5"/>
      <c r="E16" s="5"/>
      <c r="F16" s="5"/>
      <c r="G16" s="5"/>
    </row>
    <row r="17" spans="6:11" x14ac:dyDescent="0.3">
      <c r="F17" s="11" t="s">
        <v>5</v>
      </c>
      <c r="G17" s="11"/>
      <c r="H17" s="11"/>
      <c r="I17" s="11" t="s">
        <v>6</v>
      </c>
      <c r="J17" s="11"/>
      <c r="K17" s="11" t="s">
        <v>0</v>
      </c>
    </row>
    <row r="18" spans="6:11" x14ac:dyDescent="0.3">
      <c r="F18" s="10" t="s">
        <v>1</v>
      </c>
      <c r="G18">
        <f xml:space="preserve"> ROUND(ROUND(G13 - ROUND(F13*G20, $B$3) - ROUND(E13*G19, $B$3), $B$3) / D13, $B$3)</f>
        <v>3.2323999999999999E-2</v>
      </c>
      <c r="I18" s="13">
        <v>3.2323699968957148E-2</v>
      </c>
      <c r="K18" s="12">
        <f>ABS(G18-I18)/I18</f>
        <v>9.2820760970642886E-6</v>
      </c>
    </row>
    <row r="19" spans="6:11" x14ac:dyDescent="0.3">
      <c r="F19" s="10" t="s">
        <v>2</v>
      </c>
      <c r="G19">
        <f xml:space="preserve"> ROUND(ROUND(G14 - ROUND(F14*G20, $B$3), $B$3) / E14, $B$3)</f>
        <v>1.7040036609</v>
      </c>
      <c r="I19" s="13">
        <v>1.7040037169792008</v>
      </c>
      <c r="K19" s="12">
        <f>ABS(G19-I19)/I19</f>
        <v>3.291025734264562E-8</v>
      </c>
    </row>
    <row r="20" spans="6:11" x14ac:dyDescent="0.3">
      <c r="F20" s="10" t="s">
        <v>3</v>
      </c>
      <c r="G20">
        <f xml:space="preserve"> ROUND(G15/F15, $B$3)</f>
        <v>0.2303550288</v>
      </c>
      <c r="I20" s="13">
        <v>0.23035499060156342</v>
      </c>
      <c r="K20" s="12">
        <f>ABS(G20-I20)/I20</f>
        <v>1.6582421974331656E-7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FDF3-B406-48AD-81D9-7F5942993780}">
  <dimension ref="B1:L42"/>
  <sheetViews>
    <sheetView topLeftCell="A13" workbookViewId="0">
      <selection activeCell="B4" sqref="B4"/>
    </sheetView>
  </sheetViews>
  <sheetFormatPr baseColWidth="10" defaultRowHeight="14.4" x14ac:dyDescent="0.3"/>
  <cols>
    <col min="10" max="12" width="11.5546875" style="10"/>
  </cols>
  <sheetData>
    <row r="1" spans="2:12" x14ac:dyDescent="0.3">
      <c r="E1">
        <v>0.01</v>
      </c>
      <c r="F1">
        <v>0.03</v>
      </c>
      <c r="G1">
        <v>0.05</v>
      </c>
      <c r="H1">
        <v>0.1</v>
      </c>
    </row>
    <row r="2" spans="2:12" ht="15" thickBot="1" x14ac:dyDescent="0.35">
      <c r="B2" s="11" t="s">
        <v>4</v>
      </c>
      <c r="L2" s="10" t="s">
        <v>0</v>
      </c>
    </row>
    <row r="3" spans="2:12" x14ac:dyDescent="0.3">
      <c r="B3" s="11">
        <v>10</v>
      </c>
      <c r="D3" s="1">
        <v>0.2</v>
      </c>
      <c r="E3" s="2">
        <v>0.1</v>
      </c>
      <c r="F3" s="2">
        <v>0.5</v>
      </c>
      <c r="G3" s="2">
        <v>0.1</v>
      </c>
      <c r="H3" s="3">
        <v>0.7</v>
      </c>
      <c r="J3" s="10" cm="1">
        <f t="array" ref="J3">SUMPRODUCT(D3:G3,TRANSPOSE($H$39:$H$42))</f>
        <v>0.69999999991999995</v>
      </c>
      <c r="L3" s="12">
        <f>ABS(H3-J3)/H3</f>
        <v>1.1428572374175669E-10</v>
      </c>
    </row>
    <row r="4" spans="2:12" x14ac:dyDescent="0.3">
      <c r="D4" s="4">
        <v>0.15</v>
      </c>
      <c r="E4" s="5">
        <v>0.3</v>
      </c>
      <c r="F4" s="5">
        <v>0</v>
      </c>
      <c r="G4" s="5">
        <v>0.22</v>
      </c>
      <c r="H4" s="6">
        <v>0.4</v>
      </c>
      <c r="J4" s="10" cm="1">
        <f t="array" ref="J4">SUMPRODUCT(D4:G4,TRANSPOSE($H$39:$H$42))</f>
        <v>0.39999999990400004</v>
      </c>
      <c r="L4" s="12">
        <f>ABS(H4-J4)/H4</f>
        <v>2.3999996434653781E-10</v>
      </c>
    </row>
    <row r="5" spans="2:12" x14ac:dyDescent="0.3">
      <c r="D5" s="4">
        <v>2E-3</v>
      </c>
      <c r="E5" s="5">
        <v>0.01</v>
      </c>
      <c r="F5" s="5">
        <v>0.03</v>
      </c>
      <c r="G5" s="14">
        <v>0.05</v>
      </c>
      <c r="H5" s="6">
        <v>0.1</v>
      </c>
      <c r="J5" s="10" cm="1">
        <f t="array" ref="J5">SUMPRODUCT(D5:G5,TRANSPOSE($H$39:$H$42))</f>
        <v>9.9999999968000006E-2</v>
      </c>
      <c r="L5" s="12">
        <f>ABS(H5-J5)/H5</f>
        <v>3.199999987213431E-10</v>
      </c>
    </row>
    <row r="6" spans="2:12" ht="15" thickBot="1" x14ac:dyDescent="0.35">
      <c r="D6" s="7">
        <v>0.05</v>
      </c>
      <c r="E6" s="8">
        <v>0.4</v>
      </c>
      <c r="F6" s="8">
        <v>0.2</v>
      </c>
      <c r="G6" s="8">
        <v>0.3</v>
      </c>
      <c r="H6" s="9">
        <v>0.5</v>
      </c>
      <c r="J6" s="10" cm="1">
        <f t="array" ref="J6">SUMPRODUCT(D6:G6,TRANSPOSE($H$39:$H$42))</f>
        <v>0.49999999996</v>
      </c>
      <c r="L6" s="12">
        <f>ABS(H6-J6)/H6</f>
        <v>8.000000661922968E-11</v>
      </c>
    </row>
    <row r="8" spans="2:12" ht="15" thickBot="1" x14ac:dyDescent="0.35"/>
    <row r="9" spans="2:12" x14ac:dyDescent="0.3">
      <c r="D9" s="1">
        <f>D3</f>
        <v>0.2</v>
      </c>
      <c r="E9" s="2">
        <f t="shared" ref="E9:H9" si="0">E3</f>
        <v>0.1</v>
      </c>
      <c r="F9" s="2">
        <f t="shared" si="0"/>
        <v>0.5</v>
      </c>
      <c r="G9" s="2">
        <f t="shared" si="0"/>
        <v>0.1</v>
      </c>
      <c r="H9" s="3">
        <f t="shared" si="0"/>
        <v>0.7</v>
      </c>
    </row>
    <row r="10" spans="2:12" x14ac:dyDescent="0.3">
      <c r="D10" s="4">
        <f xml:space="preserve"> ROUND(D4 - ROUND(ROUND($D4/$D$3, $B$3)*D$3, $B$3), $B$3)</f>
        <v>0</v>
      </c>
      <c r="E10" s="5">
        <f t="shared" ref="E10:H10" si="1" xml:space="preserve"> ROUND(E4 - ROUND(ROUND($D4/$D$3, $B$3)*E$3, $B$3), $B$3)</f>
        <v>0.22500000000000001</v>
      </c>
      <c r="F10" s="5">
        <f t="shared" si="1"/>
        <v>-0.375</v>
      </c>
      <c r="G10" s="5">
        <f t="shared" si="1"/>
        <v>0.14499999999999999</v>
      </c>
      <c r="H10" s="6">
        <f t="shared" si="1"/>
        <v>-0.125</v>
      </c>
    </row>
    <row r="11" spans="2:12" x14ac:dyDescent="0.3">
      <c r="D11" s="4">
        <f t="shared" ref="D11:H12" si="2" xml:space="preserve"> ROUND(D5 - ROUND(ROUND($D5/$D$3, $B$3)*D$3, $B$3), $B$3)</f>
        <v>0</v>
      </c>
      <c r="E11" s="5">
        <f t="shared" si="2"/>
        <v>8.9999999999999993E-3</v>
      </c>
      <c r="F11" s="5">
        <f t="shared" si="2"/>
        <v>2.5000000000000001E-2</v>
      </c>
      <c r="G11" s="5">
        <f t="shared" si="2"/>
        <v>4.9000000000000002E-2</v>
      </c>
      <c r="H11" s="6">
        <f t="shared" si="2"/>
        <v>9.2999999999999999E-2</v>
      </c>
    </row>
    <row r="12" spans="2:12" ht="15" thickBot="1" x14ac:dyDescent="0.35">
      <c r="D12" s="7">
        <f t="shared" si="2"/>
        <v>0</v>
      </c>
      <c r="E12" s="8">
        <f t="shared" si="2"/>
        <v>0.375</v>
      </c>
      <c r="F12" s="8">
        <f t="shared" si="2"/>
        <v>7.4999999999999997E-2</v>
      </c>
      <c r="G12" s="8">
        <f t="shared" si="2"/>
        <v>0.27500000000000002</v>
      </c>
      <c r="H12" s="9">
        <f t="shared" si="2"/>
        <v>0.32500000000000001</v>
      </c>
    </row>
    <row r="14" spans="2:12" ht="15" thickBot="1" x14ac:dyDescent="0.35"/>
    <row r="15" spans="2:12" x14ac:dyDescent="0.3">
      <c r="D15" s="1">
        <f>D9</f>
        <v>0.2</v>
      </c>
      <c r="E15" s="2">
        <f t="shared" ref="E15:H15" si="3">E9</f>
        <v>0.1</v>
      </c>
      <c r="F15" s="2">
        <f t="shared" si="3"/>
        <v>0.5</v>
      </c>
      <c r="G15" s="2">
        <f t="shared" si="3"/>
        <v>0.1</v>
      </c>
      <c r="H15" s="3">
        <f t="shared" si="3"/>
        <v>0.7</v>
      </c>
    </row>
    <row r="16" spans="2:12" x14ac:dyDescent="0.3">
      <c r="D16" s="4">
        <f>D12</f>
        <v>0</v>
      </c>
      <c r="E16" s="5">
        <f t="shared" ref="E16:H16" si="4">E12</f>
        <v>0.375</v>
      </c>
      <c r="F16" s="5">
        <f t="shared" si="4"/>
        <v>7.4999999999999997E-2</v>
      </c>
      <c r="G16" s="5">
        <f t="shared" si="4"/>
        <v>0.27500000000000002</v>
      </c>
      <c r="H16" s="6">
        <f t="shared" si="4"/>
        <v>0.32500000000000001</v>
      </c>
    </row>
    <row r="17" spans="4:8" x14ac:dyDescent="0.3">
      <c r="D17" s="4">
        <f t="shared" ref="D17:H17" si="5">D11</f>
        <v>0</v>
      </c>
      <c r="E17" s="5">
        <f t="shared" si="5"/>
        <v>8.9999999999999993E-3</v>
      </c>
      <c r="F17" s="5">
        <f t="shared" si="5"/>
        <v>2.5000000000000001E-2</v>
      </c>
      <c r="G17" s="5">
        <f t="shared" si="5"/>
        <v>4.9000000000000002E-2</v>
      </c>
      <c r="H17" s="6">
        <f t="shared" si="5"/>
        <v>9.2999999999999999E-2</v>
      </c>
    </row>
    <row r="18" spans="4:8" ht="15" thickBot="1" x14ac:dyDescent="0.35">
      <c r="D18" s="7">
        <f>D10</f>
        <v>0</v>
      </c>
      <c r="E18" s="8">
        <f t="shared" ref="E18:H18" si="6">E10</f>
        <v>0.22500000000000001</v>
      </c>
      <c r="F18" s="8">
        <f t="shared" si="6"/>
        <v>-0.375</v>
      </c>
      <c r="G18" s="8">
        <f t="shared" si="6"/>
        <v>0.14499999999999999</v>
      </c>
      <c r="H18" s="9">
        <f t="shared" si="6"/>
        <v>-0.125</v>
      </c>
    </row>
    <row r="20" spans="4:8" ht="15" thickBot="1" x14ac:dyDescent="0.35"/>
    <row r="21" spans="4:8" x14ac:dyDescent="0.3">
      <c r="D21" s="1">
        <f>D15</f>
        <v>0.2</v>
      </c>
      <c r="E21" s="2">
        <f t="shared" ref="E21:H21" si="7">E15</f>
        <v>0.1</v>
      </c>
      <c r="F21" s="2">
        <f t="shared" si="7"/>
        <v>0.5</v>
      </c>
      <c r="G21" s="2">
        <f t="shared" si="7"/>
        <v>0.1</v>
      </c>
      <c r="H21" s="3">
        <f t="shared" si="7"/>
        <v>0.7</v>
      </c>
    </row>
    <row r="22" spans="4:8" x14ac:dyDescent="0.3">
      <c r="D22" s="4">
        <f>D16</f>
        <v>0</v>
      </c>
      <c r="E22" s="5">
        <f t="shared" ref="E22:H22" si="8">E16</f>
        <v>0.375</v>
      </c>
      <c r="F22" s="5">
        <f t="shared" si="8"/>
        <v>7.4999999999999997E-2</v>
      </c>
      <c r="G22" s="5">
        <f t="shared" si="8"/>
        <v>0.27500000000000002</v>
      </c>
      <c r="H22" s="6">
        <f t="shared" si="8"/>
        <v>0.32500000000000001</v>
      </c>
    </row>
    <row r="23" spans="4:8" x14ac:dyDescent="0.3">
      <c r="D23" s="4">
        <f xml:space="preserve"> ROUND(D17 - ROUND(ROUND($E17/$E$16, $B$3)*D$16, $B$3), $B$3)</f>
        <v>0</v>
      </c>
      <c r="E23" s="5">
        <f t="shared" ref="E23:H23" si="9" xml:space="preserve"> ROUND(E17 - ROUND(ROUND($E17/$E$16, $B$3)*E$16, $B$3), $B$3)</f>
        <v>0</v>
      </c>
      <c r="F23" s="5">
        <f t="shared" si="9"/>
        <v>2.3199999999999998E-2</v>
      </c>
      <c r="G23" s="5">
        <f t="shared" si="9"/>
        <v>4.24E-2</v>
      </c>
      <c r="H23" s="6">
        <f t="shared" si="9"/>
        <v>8.5199999999999998E-2</v>
      </c>
    </row>
    <row r="24" spans="4:8" ht="15" thickBot="1" x14ac:dyDescent="0.35">
      <c r="D24" s="7">
        <f xml:space="preserve"> ROUND(D18 - ROUND(ROUND($E18/$E$16, $B$3)*D$16, $B$3), $B$3)</f>
        <v>0</v>
      </c>
      <c r="E24" s="8">
        <f t="shared" ref="E24:H24" si="10" xml:space="preserve"> ROUND(E18 - ROUND(ROUND($E18/$E$16, $B$3)*E$16, $B$3), $B$3)</f>
        <v>0</v>
      </c>
      <c r="F24" s="8">
        <f t="shared" si="10"/>
        <v>-0.42</v>
      </c>
      <c r="G24" s="8">
        <f t="shared" si="10"/>
        <v>-0.02</v>
      </c>
      <c r="H24" s="9">
        <f t="shared" si="10"/>
        <v>-0.32</v>
      </c>
    </row>
    <row r="25" spans="4:8" x14ac:dyDescent="0.3">
      <c r="D25" s="5"/>
      <c r="E25" s="5"/>
      <c r="F25" s="5"/>
      <c r="G25" s="5"/>
      <c r="H25" s="5"/>
    </row>
    <row r="26" spans="4:8" ht="15" thickBot="1" x14ac:dyDescent="0.35">
      <c r="D26" s="5"/>
      <c r="E26" s="5"/>
      <c r="F26" s="5"/>
      <c r="G26" s="5"/>
      <c r="H26" s="5"/>
    </row>
    <row r="27" spans="4:8" x14ac:dyDescent="0.3">
      <c r="D27" s="1">
        <f>D21</f>
        <v>0.2</v>
      </c>
      <c r="E27" s="2">
        <f t="shared" ref="E27:H27" si="11">E21</f>
        <v>0.1</v>
      </c>
      <c r="F27" s="2">
        <f t="shared" si="11"/>
        <v>0.5</v>
      </c>
      <c r="G27" s="2">
        <f t="shared" si="11"/>
        <v>0.1</v>
      </c>
      <c r="H27" s="3">
        <f t="shared" si="11"/>
        <v>0.7</v>
      </c>
    </row>
    <row r="28" spans="4:8" x14ac:dyDescent="0.3">
      <c r="D28" s="4">
        <f t="shared" ref="D28:H28" si="12">D22</f>
        <v>0</v>
      </c>
      <c r="E28" s="5">
        <f t="shared" si="12"/>
        <v>0.375</v>
      </c>
      <c r="F28" s="5">
        <f t="shared" si="12"/>
        <v>7.4999999999999997E-2</v>
      </c>
      <c r="G28" s="5">
        <f t="shared" si="12"/>
        <v>0.27500000000000002</v>
      </c>
      <c r="H28" s="6">
        <f t="shared" si="12"/>
        <v>0.32500000000000001</v>
      </c>
    </row>
    <row r="29" spans="4:8" x14ac:dyDescent="0.3">
      <c r="D29" s="4">
        <f>D24</f>
        <v>0</v>
      </c>
      <c r="E29" s="5">
        <f t="shared" ref="E29:H29" si="13">E24</f>
        <v>0</v>
      </c>
      <c r="F29" s="5">
        <f t="shared" si="13"/>
        <v>-0.42</v>
      </c>
      <c r="G29" s="5">
        <f t="shared" si="13"/>
        <v>-0.02</v>
      </c>
      <c r="H29" s="6">
        <f t="shared" si="13"/>
        <v>-0.32</v>
      </c>
    </row>
    <row r="30" spans="4:8" ht="15" thickBot="1" x14ac:dyDescent="0.35">
      <c r="D30" s="7">
        <f>D23</f>
        <v>0</v>
      </c>
      <c r="E30" s="8">
        <f t="shared" ref="E30:H30" si="14">E23</f>
        <v>0</v>
      </c>
      <c r="F30" s="8">
        <f t="shared" si="14"/>
        <v>2.3199999999999998E-2</v>
      </c>
      <c r="G30" s="8">
        <f t="shared" si="14"/>
        <v>4.24E-2</v>
      </c>
      <c r="H30" s="9">
        <f t="shared" si="14"/>
        <v>8.5199999999999998E-2</v>
      </c>
    </row>
    <row r="31" spans="4:8" x14ac:dyDescent="0.3">
      <c r="D31" s="5"/>
      <c r="E31" s="5"/>
      <c r="F31" s="5"/>
      <c r="G31" s="5"/>
      <c r="H31" s="5"/>
    </row>
    <row r="32" spans="4:8" ht="15" thickBot="1" x14ac:dyDescent="0.35">
      <c r="D32" s="5"/>
      <c r="E32" s="5"/>
      <c r="F32" s="5"/>
      <c r="G32" s="5"/>
      <c r="H32" s="5"/>
    </row>
    <row r="33" spans="4:12" x14ac:dyDescent="0.3">
      <c r="D33" s="1">
        <f>D27</f>
        <v>0.2</v>
      </c>
      <c r="E33" s="2">
        <f t="shared" ref="E33:H33" si="15">E21</f>
        <v>0.1</v>
      </c>
      <c r="F33" s="2">
        <f t="shared" si="15"/>
        <v>0.5</v>
      </c>
      <c r="G33" s="2">
        <f t="shared" si="15"/>
        <v>0.1</v>
      </c>
      <c r="H33" s="3">
        <f t="shared" si="15"/>
        <v>0.7</v>
      </c>
    </row>
    <row r="34" spans="4:12" x14ac:dyDescent="0.3">
      <c r="D34" s="4">
        <f>D28</f>
        <v>0</v>
      </c>
      <c r="E34" s="5">
        <f t="shared" ref="D34:H35" si="16">E22</f>
        <v>0.375</v>
      </c>
      <c r="F34" s="5">
        <f t="shared" si="16"/>
        <v>7.4999999999999997E-2</v>
      </c>
      <c r="G34" s="5">
        <f t="shared" si="16"/>
        <v>0.27500000000000002</v>
      </c>
      <c r="H34" s="6">
        <f t="shared" si="16"/>
        <v>0.32500000000000001</v>
      </c>
    </row>
    <row r="35" spans="4:12" x14ac:dyDescent="0.3">
      <c r="D35" s="4">
        <f>D29</f>
        <v>0</v>
      </c>
      <c r="E35" s="5">
        <f t="shared" si="16"/>
        <v>0</v>
      </c>
      <c r="F35" s="5">
        <f t="shared" si="16"/>
        <v>2.3199999999999998E-2</v>
      </c>
      <c r="G35" s="5">
        <f t="shared" si="16"/>
        <v>4.24E-2</v>
      </c>
      <c r="H35" s="6">
        <f t="shared" si="16"/>
        <v>8.5199999999999998E-2</v>
      </c>
    </row>
    <row r="36" spans="4:12" ht="15" thickBot="1" x14ac:dyDescent="0.35">
      <c r="D36" s="7">
        <f xml:space="preserve"> ROUND(D30 - ROUND(ROUND($F30/$F$29, $B$3)*D$29, $B$3), $B$3)</f>
        <v>0</v>
      </c>
      <c r="E36" s="8">
        <f t="shared" ref="E36:H36" si="17" xml:space="preserve"> ROUND(E30 - ROUND(ROUND($F30/$F$29, $B$3)*E$29, $B$3), $B$3)</f>
        <v>0</v>
      </c>
      <c r="F36" s="8">
        <f t="shared" si="17"/>
        <v>0</v>
      </c>
      <c r="G36" s="8">
        <f t="shared" si="17"/>
        <v>4.1295238099999999E-2</v>
      </c>
      <c r="H36" s="9">
        <f t="shared" si="17"/>
        <v>6.7523809500000004E-2</v>
      </c>
    </row>
    <row r="37" spans="4:12" x14ac:dyDescent="0.3">
      <c r="D37" s="5"/>
      <c r="E37" s="5"/>
      <c r="F37" s="5"/>
      <c r="G37" s="5"/>
      <c r="H37" s="5"/>
    </row>
    <row r="38" spans="4:12" x14ac:dyDescent="0.3">
      <c r="G38" s="11" t="s">
        <v>5</v>
      </c>
      <c r="H38" s="11"/>
      <c r="I38" s="11"/>
      <c r="J38" s="11" t="s">
        <v>6</v>
      </c>
      <c r="K38" s="11"/>
      <c r="L38" s="11" t="s">
        <v>0</v>
      </c>
    </row>
    <row r="39" spans="4:12" x14ac:dyDescent="0.3">
      <c r="G39" s="10" t="s">
        <v>1</v>
      </c>
      <c r="H39">
        <f xml:space="preserve"> ROUND(ROUND(H33 - ROUND(G33*H42, $B$3) - ROUND(F33*H41, $B$3) - ROUND(E33*H40, $B$3), $B$3) / D33, $B$3)</f>
        <v>1.2069495690000001</v>
      </c>
      <c r="J39" s="13">
        <v>1.20694956949566</v>
      </c>
      <c r="L39" s="12">
        <f>ABS(H39-J39)/J39</f>
        <v>4.1067163869111697E-10</v>
      </c>
    </row>
    <row r="40" spans="4:12" x14ac:dyDescent="0.3">
      <c r="G40" s="10" t="s">
        <v>2</v>
      </c>
      <c r="H40">
        <f xml:space="preserve"> ROUND(ROUND(H34 - ROUND(G34*H42, $B$3) - ROUND(F34*H41, $B$3), $B$3) / E34, $B$3)</f>
        <v>-0.469249692</v>
      </c>
      <c r="J40" s="13">
        <v>-0.46924969249689102</v>
      </c>
      <c r="L40" s="12">
        <f>ABS(H40-J40)/J40</f>
        <v>-1.0589053893231236E-9</v>
      </c>
    </row>
    <row r="41" spans="4:12" x14ac:dyDescent="0.3">
      <c r="G41" s="10" t="s">
        <v>3</v>
      </c>
      <c r="H41">
        <f xml:space="preserve"> ROUND(ROUND(H35 - ROUND(G35*H42, $B$3), $B$3) / F35, $B$3)</f>
        <v>0.68404059049999999</v>
      </c>
      <c r="J41" s="13">
        <v>0.68404059040592002</v>
      </c>
      <c r="L41" s="12">
        <f>ABS(H41-J41)/J41</f>
        <v>1.3753564826321184E-10</v>
      </c>
    </row>
    <row r="42" spans="4:12" x14ac:dyDescent="0.3">
      <c r="G42" s="10" t="s">
        <v>7</v>
      </c>
      <c r="H42">
        <f xml:space="preserve"> ROUND(H36/G36, $B$3)</f>
        <v>1.6351476007000001</v>
      </c>
      <c r="J42" s="10">
        <v>1.635147601476</v>
      </c>
      <c r="L42" s="12">
        <f>ABS(H42-J42)/J42</f>
        <v>4.7457485200681114E-10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2A4F-17E0-4D71-9965-3DC351E831D4}">
  <dimension ref="B2:L30"/>
  <sheetViews>
    <sheetView tabSelected="1" workbookViewId="0">
      <selection activeCell="B4" sqref="B4"/>
    </sheetView>
  </sheetViews>
  <sheetFormatPr baseColWidth="10" defaultRowHeight="14.4" x14ac:dyDescent="0.3"/>
  <cols>
    <col min="10" max="12" width="11.5546875" style="10"/>
  </cols>
  <sheetData>
    <row r="2" spans="2:12" ht="15" thickBot="1" x14ac:dyDescent="0.35">
      <c r="B2" s="11" t="s">
        <v>4</v>
      </c>
      <c r="L2" s="10" t="s">
        <v>0</v>
      </c>
    </row>
    <row r="3" spans="2:12" x14ac:dyDescent="0.3">
      <c r="B3" s="11">
        <v>10</v>
      </c>
      <c r="D3" s="1">
        <v>2E-3</v>
      </c>
      <c r="E3" s="2">
        <v>0.01</v>
      </c>
      <c r="F3" s="2">
        <v>0.03</v>
      </c>
      <c r="G3" s="2">
        <v>0.05</v>
      </c>
      <c r="H3" s="3">
        <v>0.1</v>
      </c>
      <c r="J3" s="10" cm="1">
        <f t="array" ref="J3">SUMPRODUCT(D3:G3,TRANSPOSE($H$27:$H$30))</f>
        <v>9.9999999960000002E-2</v>
      </c>
      <c r="L3" s="12">
        <f>ABS(H3-J3)/H3</f>
        <v>4.000000330961484E-10</v>
      </c>
    </row>
    <row r="4" spans="2:12" x14ac:dyDescent="0.3">
      <c r="B4" s="15"/>
      <c r="D4" s="4">
        <v>0.15</v>
      </c>
      <c r="E4" s="5">
        <v>0.3</v>
      </c>
      <c r="F4" s="5">
        <v>0</v>
      </c>
      <c r="G4" s="5">
        <v>0.22</v>
      </c>
      <c r="H4" s="6">
        <v>0.4</v>
      </c>
      <c r="J4" s="10" cm="1">
        <f t="array" ref="J4">SUMPRODUCT(D4:G4,TRANSPOSE($H$27:$H$30))</f>
        <v>0.39999999702</v>
      </c>
      <c r="L4" s="12">
        <f>ABS(H4-J4)/H4</f>
        <v>7.4500000613042516E-9</v>
      </c>
    </row>
    <row r="5" spans="2:12" x14ac:dyDescent="0.3">
      <c r="D5" s="4">
        <v>0.2</v>
      </c>
      <c r="E5" s="5">
        <v>0.1</v>
      </c>
      <c r="F5" s="5">
        <v>0.5</v>
      </c>
      <c r="G5" s="14">
        <v>0.1</v>
      </c>
      <c r="H5" s="6">
        <v>0.7</v>
      </c>
      <c r="J5" s="10" cm="1">
        <f t="array" ref="J5">SUMPRODUCT(D5:G5,TRANSPOSE($H$27:$H$30))</f>
        <v>0.69999999607999996</v>
      </c>
      <c r="L5" s="12">
        <f>ABS(H5-J5)/H5</f>
        <v>5.5999999875362101E-9</v>
      </c>
    </row>
    <row r="6" spans="2:12" ht="15" thickBot="1" x14ac:dyDescent="0.35">
      <c r="D6" s="7">
        <v>0.05</v>
      </c>
      <c r="E6" s="8">
        <v>0.4</v>
      </c>
      <c r="F6" s="8">
        <v>0.2</v>
      </c>
      <c r="G6" s="8">
        <v>0.3</v>
      </c>
      <c r="H6" s="9">
        <v>0.5</v>
      </c>
      <c r="J6" s="10" cm="1">
        <f t="array" ref="J6">SUMPRODUCT(D6:G6,TRANSPOSE($H$27:$H$30))</f>
        <v>0.49999999894999997</v>
      </c>
      <c r="L6" s="12">
        <f>ABS(H6-J6)/H6</f>
        <v>2.1000000627324766E-9</v>
      </c>
    </row>
    <row r="8" spans="2:12" ht="15" thickBot="1" x14ac:dyDescent="0.35"/>
    <row r="9" spans="2:12" x14ac:dyDescent="0.3">
      <c r="D9" s="1">
        <f>D3</f>
        <v>2E-3</v>
      </c>
      <c r="E9" s="2">
        <f t="shared" ref="E9:H9" si="0">E3</f>
        <v>0.01</v>
      </c>
      <c r="F9" s="2">
        <f t="shared" si="0"/>
        <v>0.03</v>
      </c>
      <c r="G9" s="2">
        <f t="shared" si="0"/>
        <v>0.05</v>
      </c>
      <c r="H9" s="3">
        <f t="shared" si="0"/>
        <v>0.1</v>
      </c>
    </row>
    <row r="10" spans="2:12" x14ac:dyDescent="0.3">
      <c r="D10" s="4">
        <f xml:space="preserve"> ROUND(D4 - ROUND(ROUND($D4/$D$3, $B$3)*D$3, $B$3), $B$3)</f>
        <v>0</v>
      </c>
      <c r="E10" s="5">
        <f t="shared" ref="E10:H10" si="1" xml:space="preserve"> ROUND(E4 - ROUND(ROUND($D4/$D$3, $B$3)*E$3, $B$3), $B$3)</f>
        <v>-0.45</v>
      </c>
      <c r="F10" s="5">
        <f t="shared" si="1"/>
        <v>-2.25</v>
      </c>
      <c r="G10" s="5">
        <f t="shared" si="1"/>
        <v>-3.53</v>
      </c>
      <c r="H10" s="6">
        <f t="shared" si="1"/>
        <v>-7.1</v>
      </c>
    </row>
    <row r="11" spans="2:12" x14ac:dyDescent="0.3">
      <c r="D11" s="4">
        <f t="shared" ref="D11:H11" si="2" xml:space="preserve"> ROUND(D5 - ROUND(ROUND($D5/$D$3, $B$3)*D$3, $B$3), $B$3)</f>
        <v>0</v>
      </c>
      <c r="E11" s="5">
        <f t="shared" si="2"/>
        <v>-0.9</v>
      </c>
      <c r="F11" s="5">
        <f t="shared" si="2"/>
        <v>-2.5</v>
      </c>
      <c r="G11" s="5">
        <f t="shared" si="2"/>
        <v>-4.9000000000000004</v>
      </c>
      <c r="H11" s="6">
        <f t="shared" si="2"/>
        <v>-9.3000000000000007</v>
      </c>
    </row>
    <row r="12" spans="2:12" ht="15" thickBot="1" x14ac:dyDescent="0.35">
      <c r="D12" s="7">
        <f t="shared" ref="D12:H12" si="3" xml:space="preserve"> ROUND(D6 - ROUND(ROUND($D6/$D$3, $B$3)*D$3, $B$3), $B$3)</f>
        <v>0</v>
      </c>
      <c r="E12" s="8">
        <f t="shared" si="3"/>
        <v>0.15</v>
      </c>
      <c r="F12" s="8">
        <f t="shared" si="3"/>
        <v>-0.55000000000000004</v>
      </c>
      <c r="G12" s="8">
        <f t="shared" si="3"/>
        <v>-0.95</v>
      </c>
      <c r="H12" s="9">
        <f t="shared" si="3"/>
        <v>-2</v>
      </c>
    </row>
    <row r="14" spans="2:12" ht="15" thickBot="1" x14ac:dyDescent="0.35"/>
    <row r="15" spans="2:12" x14ac:dyDescent="0.3">
      <c r="D15" s="1">
        <f>D9</f>
        <v>2E-3</v>
      </c>
      <c r="E15" s="2">
        <f t="shared" ref="E15:H15" si="4">E9</f>
        <v>0.01</v>
      </c>
      <c r="F15" s="2">
        <f t="shared" si="4"/>
        <v>0.03</v>
      </c>
      <c r="G15" s="2">
        <f t="shared" si="4"/>
        <v>0.05</v>
      </c>
      <c r="H15" s="3">
        <f t="shared" si="4"/>
        <v>0.1</v>
      </c>
    </row>
    <row r="16" spans="2:12" x14ac:dyDescent="0.3">
      <c r="D16" s="4">
        <f t="shared" ref="D16:H16" si="5">D10</f>
        <v>0</v>
      </c>
      <c r="E16" s="5">
        <f t="shared" si="5"/>
        <v>-0.45</v>
      </c>
      <c r="F16" s="5">
        <f t="shared" si="5"/>
        <v>-2.25</v>
      </c>
      <c r="G16" s="5">
        <f t="shared" si="5"/>
        <v>-3.53</v>
      </c>
      <c r="H16" s="6">
        <f t="shared" si="5"/>
        <v>-7.1</v>
      </c>
    </row>
    <row r="17" spans="4:12" x14ac:dyDescent="0.3">
      <c r="D17" s="4">
        <f t="shared" ref="D17:H17" si="6" xml:space="preserve"> ROUND(D11 - ROUND(ROUND($E11/$E$10, $B$3)*D$10, $B$3), $B$3)</f>
        <v>0</v>
      </c>
      <c r="E17" s="5">
        <f t="shared" si="6"/>
        <v>0</v>
      </c>
      <c r="F17" s="5">
        <f t="shared" si="6"/>
        <v>2</v>
      </c>
      <c r="G17" s="5">
        <f t="shared" si="6"/>
        <v>2.16</v>
      </c>
      <c r="H17" s="6">
        <f t="shared" si="6"/>
        <v>4.9000000000000004</v>
      </c>
    </row>
    <row r="18" spans="4:12" ht="15" thickBot="1" x14ac:dyDescent="0.35">
      <c r="D18" s="7">
        <f t="shared" ref="D18:H18" si="7" xml:space="preserve"> ROUND(D12 - ROUND(ROUND($E12/$E$10, $B$3)*D$10, $B$3), $B$3)</f>
        <v>0</v>
      </c>
      <c r="E18" s="8">
        <f t="shared" si="7"/>
        <v>0</v>
      </c>
      <c r="F18" s="8">
        <f xml:space="preserve"> ROUND(F12 - ROUND(ROUND($E12/$E$10, $B$3)*F$10, $B$3), $B$3)</f>
        <v>-1.2999999999</v>
      </c>
      <c r="G18" s="8">
        <f t="shared" ref="G18:H18" si="8" xml:space="preserve"> ROUND(G12 - ROUND(ROUND($E12/$E$10, $B$3)*G$10, $B$3), $B$3)</f>
        <v>-2.1266666664999998</v>
      </c>
      <c r="H18" s="9">
        <f t="shared" si="8"/>
        <v>-4.3666666663999996</v>
      </c>
    </row>
    <row r="19" spans="4:12" x14ac:dyDescent="0.3">
      <c r="D19" s="5"/>
      <c r="E19" s="5"/>
      <c r="F19" s="5"/>
      <c r="G19" s="5"/>
      <c r="H19" s="5"/>
    </row>
    <row r="20" spans="4:12" ht="15" thickBot="1" x14ac:dyDescent="0.35">
      <c r="D20" s="5"/>
      <c r="E20" s="5"/>
      <c r="F20" s="5"/>
      <c r="G20" s="5"/>
      <c r="H20" s="5"/>
    </row>
    <row r="21" spans="4:12" x14ac:dyDescent="0.3">
      <c r="D21" s="1">
        <f>D15</f>
        <v>2E-3</v>
      </c>
      <c r="E21" s="2">
        <f t="shared" ref="E21:H21" si="9">E15</f>
        <v>0.01</v>
      </c>
      <c r="F21" s="2">
        <f t="shared" si="9"/>
        <v>0.03</v>
      </c>
      <c r="G21" s="2">
        <f t="shared" si="9"/>
        <v>0.05</v>
      </c>
      <c r="H21" s="3">
        <f t="shared" si="9"/>
        <v>0.1</v>
      </c>
    </row>
    <row r="22" spans="4:12" x14ac:dyDescent="0.3">
      <c r="D22" s="4">
        <f t="shared" ref="D22:H22" si="10">D16</f>
        <v>0</v>
      </c>
      <c r="E22" s="5">
        <f t="shared" si="10"/>
        <v>-0.45</v>
      </c>
      <c r="F22" s="5">
        <f t="shared" si="10"/>
        <v>-2.25</v>
      </c>
      <c r="G22" s="5">
        <f t="shared" si="10"/>
        <v>-3.53</v>
      </c>
      <c r="H22" s="6">
        <f t="shared" si="10"/>
        <v>-7.1</v>
      </c>
    </row>
    <row r="23" spans="4:12" x14ac:dyDescent="0.3">
      <c r="D23" s="4">
        <f t="shared" ref="D23:H23" si="11">D17</f>
        <v>0</v>
      </c>
      <c r="E23" s="5">
        <f t="shared" si="11"/>
        <v>0</v>
      </c>
      <c r="F23" s="5">
        <f t="shared" si="11"/>
        <v>2</v>
      </c>
      <c r="G23" s="5">
        <f t="shared" si="11"/>
        <v>2.16</v>
      </c>
      <c r="H23" s="6">
        <f t="shared" si="11"/>
        <v>4.9000000000000004</v>
      </c>
    </row>
    <row r="24" spans="4:12" ht="15" thickBot="1" x14ac:dyDescent="0.35">
      <c r="D24" s="7">
        <f xml:space="preserve"> ROUND(D18 - ROUND(ROUND($F18/$F$17, $B$3)*D$17, $B$3), $B$3)</f>
        <v>0</v>
      </c>
      <c r="E24" s="8">
        <f t="shared" ref="E24:H24" si="12" xml:space="preserve"> ROUND(E18 - ROUND(ROUND($F18/$F$17, $B$3)*E$17, $B$3), $B$3)</f>
        <v>0</v>
      </c>
      <c r="F24" s="8">
        <f t="shared" si="12"/>
        <v>1E-10</v>
      </c>
      <c r="G24" s="8">
        <f t="shared" si="12"/>
        <v>-0.7226666665</v>
      </c>
      <c r="H24" s="9">
        <f t="shared" si="12"/>
        <v>-1.1816666664</v>
      </c>
    </row>
    <row r="25" spans="4:12" x14ac:dyDescent="0.3">
      <c r="D25" s="5"/>
      <c r="E25" s="5"/>
      <c r="F25" s="5"/>
      <c r="G25" s="5"/>
      <c r="H25" s="5"/>
    </row>
    <row r="26" spans="4:12" x14ac:dyDescent="0.3">
      <c r="G26" s="11" t="s">
        <v>5</v>
      </c>
      <c r="H26" s="11"/>
      <c r="I26" s="11"/>
      <c r="J26" s="11" t="s">
        <v>6</v>
      </c>
      <c r="K26" s="11"/>
      <c r="L26" s="11" t="s">
        <v>0</v>
      </c>
    </row>
    <row r="27" spans="4:12" x14ac:dyDescent="0.3">
      <c r="G27" s="10" t="s">
        <v>1</v>
      </c>
      <c r="H27">
        <f xml:space="preserve"> ROUND(ROUND(H21 - ROUND(G21*H30, $B$3) - ROUND(F21*H29, $B$3) - ROUND(E21*H28, $B$3), $B$3) / D21, $B$3)</f>
        <v>1.20694955</v>
      </c>
      <c r="J27" s="13">
        <v>1.20694956949566</v>
      </c>
      <c r="L27" s="12">
        <f>ABS(H27-J27)/J27</f>
        <v>1.6152837258497601E-8</v>
      </c>
    </row>
    <row r="28" spans="4:12" x14ac:dyDescent="0.3">
      <c r="G28" s="10" t="s">
        <v>2</v>
      </c>
      <c r="H28">
        <f xml:space="preserve"> ROUND(ROUND(H22 - ROUND(G22*H30, $B$3) - ROUND(F22*H29, $B$3), $B$3) / E22, $B$3)</f>
        <v>-0.4692496927</v>
      </c>
      <c r="J28" s="13">
        <v>-0.46924969249689102</v>
      </c>
      <c r="L28" s="12">
        <f>ABS(H28-J28)/J28</f>
        <v>-4.3283773507273572E-10</v>
      </c>
    </row>
    <row r="29" spans="4:12" x14ac:dyDescent="0.3">
      <c r="G29" s="10" t="s">
        <v>3</v>
      </c>
      <c r="H29">
        <f xml:space="preserve"> ROUND(ROUND(H23 - ROUND(G23*H30, $B$3), $B$3) / F23, $B$3)</f>
        <v>0.68404059039999998</v>
      </c>
      <c r="J29" s="13">
        <v>0.68404059040592002</v>
      </c>
      <c r="L29" s="12">
        <f>ABS(H29-J29)/J29</f>
        <v>8.6545189236441063E-12</v>
      </c>
    </row>
    <row r="30" spans="4:12" x14ac:dyDescent="0.3">
      <c r="G30" s="10" t="s">
        <v>7</v>
      </c>
      <c r="H30">
        <f xml:space="preserve"> ROUND(H24/G24, $B$3)</f>
        <v>1.6351476014999999</v>
      </c>
      <c r="J30" s="10">
        <v>1.635147601476</v>
      </c>
      <c r="L30" s="12">
        <f>ABS(H30-J30)/J30</f>
        <v>1.4677520944447408E-11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Ejemplo 1</vt:lpstr>
      <vt:lpstr>Ejemplo 1 sin pivoteo</vt:lpstr>
      <vt:lpstr>Ejemplo 2</vt:lpstr>
      <vt:lpstr>Ejemplo 2 sin pivoteo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Gerardo Reyes Figueroa</dc:creator>
  <cp:lastModifiedBy>Alan Gerardo Reyes Figueroa</cp:lastModifiedBy>
  <dcterms:created xsi:type="dcterms:W3CDTF">2025-08-05T22:39:16Z</dcterms:created>
  <dcterms:modified xsi:type="dcterms:W3CDTF">2025-08-05T23:26:39Z</dcterms:modified>
</cp:coreProperties>
</file>